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'Sheet1'!$A$2:$C$72</definedName>
  </definedNames>
  <calcPr fullCalcOnLoad="1"/>
</workbook>
</file>

<file path=xl/sharedStrings.xml><?xml version="1.0" encoding="utf-8"?>
<sst xmlns="http://schemas.openxmlformats.org/spreadsheetml/2006/main" count="74" uniqueCount="18">
  <si>
    <t>热科院生物所2024年第二批招聘入围笔试人员名单</t>
  </si>
  <si>
    <t>序号</t>
  </si>
  <si>
    <t>报考岗位</t>
  </si>
  <si>
    <t>姓名</t>
  </si>
  <si>
    <t>24060102_功能基因与遗传改良研究室科研岗1</t>
  </si>
  <si>
    <t xml:space="preserve">24060104_功能基因与遗传改良研究室科研岗3 </t>
  </si>
  <si>
    <t>24060105_分子设计育种组科研岗</t>
  </si>
  <si>
    <t>24060106_检测中心科研岗</t>
  </si>
  <si>
    <t>24060108_热带生物资源次生代谢研究室科研岗2</t>
  </si>
  <si>
    <t>24060109_热带生物资源次生代谢研究室科研岗3</t>
  </si>
  <si>
    <t>24060113_甘蔗研究中心科研岗1</t>
  </si>
  <si>
    <t>24060116_甘蔗研究中心科研岗4</t>
  </si>
  <si>
    <t>24060117_热带海洋生物资源研究室科研岗</t>
  </si>
  <si>
    <t>24060118_热带海洋生物资源利用研究中心科研岗</t>
  </si>
  <si>
    <t>24060119_甘蔗研究中心科研岗位</t>
  </si>
  <si>
    <t>24060201_热带海洋生物资源利用研究中心科技支撑岗</t>
  </si>
  <si>
    <t>24060301_财务处管理岗</t>
  </si>
  <si>
    <t>24060302_科技处管理岗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</si>
</sst>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5.125" style="0" customWidth="1"/>
    <col min="2" max="2" width="45.125" style="0" customWidth="1"/>
    <col min="3" max="3" width="14.75390625" style="0" customWidth="1"/>
  </cols>
  <sheetData>
    <row r="1" spans="1:3" ht="46.5" customHeight="1">
      <c r="A1" s="1" t="s">
        <v>0</v>
      </c>
      <c r="B1" s="2"/>
      <c r="C1" s="2"/>
    </row>
    <row r="2" spans="1:3" ht="40.5" customHeight="1">
      <c r="A2" s="3" t="s">
        <v>1</v>
      </c>
      <c r="B2" s="3" t="s">
        <v>2</v>
      </c>
      <c r="C2" s="3" t="s">
        <v>3</v>
      </c>
    </row>
    <row r="3" spans="1:3" ht="22.5" customHeight="1">
      <c r="A3" s="4">
        <v>1</v>
      </c>
      <c r="B3" s="5" t="s">
        <v>4</v>
      </c>
      <c r="C3" s="5" t="str">
        <f>"李芳芳"</f>
        <v>李芳芳</v>
      </c>
    </row>
    <row r="4" spans="1:3" ht="22.5" customHeight="1">
      <c r="A4" s="4">
        <v>2</v>
      </c>
      <c r="B4" s="5" t="s">
        <v>4</v>
      </c>
      <c r="C4" s="5" t="str">
        <f>"袁晓波"</f>
        <v>袁晓波</v>
      </c>
    </row>
    <row r="5" spans="1:3" ht="22.5" customHeight="1">
      <c r="A5" s="4">
        <v>3</v>
      </c>
      <c r="B5" s="5" t="s">
        <v>4</v>
      </c>
      <c r="C5" s="5" t="str">
        <f>"秦震"</f>
        <v>秦震</v>
      </c>
    </row>
    <row r="6" spans="1:3" ht="22.5" customHeight="1">
      <c r="A6" s="4">
        <v>4</v>
      </c>
      <c r="B6" s="5" t="s">
        <v>5</v>
      </c>
      <c r="C6" s="5" t="str">
        <f>"李永亮"</f>
        <v>李永亮</v>
      </c>
    </row>
    <row r="7" spans="1:3" ht="22.5" customHeight="1">
      <c r="A7" s="4">
        <v>5</v>
      </c>
      <c r="B7" s="5" t="s">
        <v>5</v>
      </c>
      <c r="C7" s="5" t="str">
        <f>"曹洁"</f>
        <v>曹洁</v>
      </c>
    </row>
    <row r="8" spans="1:3" ht="22.5" customHeight="1">
      <c r="A8" s="4">
        <v>6</v>
      </c>
      <c r="B8" s="5" t="s">
        <v>6</v>
      </c>
      <c r="C8" s="5" t="str">
        <f>"王亚坤"</f>
        <v>王亚坤</v>
      </c>
    </row>
    <row r="9" spans="1:3" ht="22.5" customHeight="1">
      <c r="A9" s="4">
        <v>7</v>
      </c>
      <c r="B9" s="5" t="s">
        <v>7</v>
      </c>
      <c r="C9" s="5" t="str">
        <f>"张立兰"</f>
        <v>张立兰</v>
      </c>
    </row>
    <row r="10" spans="1:3" ht="22.5" customHeight="1">
      <c r="A10" s="4">
        <v>8</v>
      </c>
      <c r="B10" s="5" t="s">
        <v>7</v>
      </c>
      <c r="C10" s="5" t="str">
        <f>"谢晓霞"</f>
        <v>谢晓霞</v>
      </c>
    </row>
    <row r="11" spans="1:3" ht="22.5" customHeight="1">
      <c r="A11" s="4">
        <v>9</v>
      </c>
      <c r="B11" s="5" t="s">
        <v>8</v>
      </c>
      <c r="C11" s="5" t="str">
        <f>"陈欣"</f>
        <v>陈欣</v>
      </c>
    </row>
    <row r="12" spans="1:3" ht="22.5" customHeight="1">
      <c r="A12" s="4">
        <v>10</v>
      </c>
      <c r="B12" s="5" t="s">
        <v>8</v>
      </c>
      <c r="C12" s="5" t="str">
        <f>"王晓燕"</f>
        <v>王晓燕</v>
      </c>
    </row>
    <row r="13" spans="1:3" ht="22.5" customHeight="1">
      <c r="A13" s="4">
        <v>11</v>
      </c>
      <c r="B13" s="5" t="s">
        <v>9</v>
      </c>
      <c r="C13" s="5" t="str">
        <f>"周秀悄"</f>
        <v>周秀悄</v>
      </c>
    </row>
    <row r="14" spans="1:3" ht="22.5" customHeight="1">
      <c r="A14" s="4">
        <v>12</v>
      </c>
      <c r="B14" s="5" t="s">
        <v>9</v>
      </c>
      <c r="C14" s="5" t="str">
        <f>"郭嘉铭"</f>
        <v>郭嘉铭</v>
      </c>
    </row>
    <row r="15" spans="1:3" ht="22.5" customHeight="1">
      <c r="A15" s="4">
        <v>13</v>
      </c>
      <c r="B15" s="5" t="s">
        <v>10</v>
      </c>
      <c r="C15" s="5" t="str">
        <f>"吴林宣"</f>
        <v>吴林宣</v>
      </c>
    </row>
    <row r="16" spans="1:3" ht="22.5" customHeight="1">
      <c r="A16" s="4">
        <v>14</v>
      </c>
      <c r="B16" s="5" t="s">
        <v>11</v>
      </c>
      <c r="C16" s="5" t="str">
        <f>"惠乾龙"</f>
        <v>惠乾龙</v>
      </c>
    </row>
    <row r="17" spans="1:3" ht="22.5" customHeight="1">
      <c r="A17" s="4">
        <v>15</v>
      </c>
      <c r="B17" s="5" t="s">
        <v>12</v>
      </c>
      <c r="C17" s="5" t="str">
        <f>"覃丽蓉"</f>
        <v>覃丽蓉</v>
      </c>
    </row>
    <row r="18" spans="1:3" ht="22.5" customHeight="1">
      <c r="A18" s="4">
        <v>16</v>
      </c>
      <c r="B18" s="5" t="s">
        <v>12</v>
      </c>
      <c r="C18" s="5" t="str">
        <f>"蒲玉瑾"</f>
        <v>蒲玉瑾</v>
      </c>
    </row>
    <row r="19" spans="1:3" ht="22.5" customHeight="1">
      <c r="A19" s="4">
        <v>17</v>
      </c>
      <c r="B19" s="5" t="s">
        <v>13</v>
      </c>
      <c r="C19" s="5" t="str">
        <f>"鲁耀鹏"</f>
        <v>鲁耀鹏</v>
      </c>
    </row>
    <row r="20" spans="1:3" ht="22.5" customHeight="1">
      <c r="A20" s="4">
        <v>18</v>
      </c>
      <c r="B20" s="5" t="s">
        <v>14</v>
      </c>
      <c r="C20" s="5" t="str">
        <f>"杨宇莉"</f>
        <v>杨宇莉</v>
      </c>
    </row>
    <row r="21" spans="1:3" ht="22.5" customHeight="1">
      <c r="A21" s="4">
        <v>19</v>
      </c>
      <c r="B21" s="5" t="s">
        <v>14</v>
      </c>
      <c r="C21" s="5" t="str">
        <f>"李美玲"</f>
        <v>李美玲</v>
      </c>
    </row>
    <row r="22" spans="1:3" ht="22.5" customHeight="1">
      <c r="A22" s="4">
        <v>20</v>
      </c>
      <c r="B22" s="5" t="s">
        <v>14</v>
      </c>
      <c r="C22" s="5" t="str">
        <f>"刘征"</f>
        <v>刘征</v>
      </c>
    </row>
    <row r="23" spans="1:3" ht="22.5" customHeight="1">
      <c r="A23" s="4">
        <v>21</v>
      </c>
      <c r="B23" s="5" t="s">
        <v>14</v>
      </c>
      <c r="C23" s="5" t="str">
        <f>"唐艳仪"</f>
        <v>唐艳仪</v>
      </c>
    </row>
    <row r="24" spans="1:3" ht="22.5" customHeight="1">
      <c r="A24" s="4">
        <v>22</v>
      </c>
      <c r="B24" s="5" t="s">
        <v>14</v>
      </c>
      <c r="C24" s="5" t="str">
        <f>"覃丽谦"</f>
        <v>覃丽谦</v>
      </c>
    </row>
    <row r="25" spans="1:3" ht="22.5" customHeight="1">
      <c r="A25" s="4">
        <v>23</v>
      </c>
      <c r="B25" s="5" t="s">
        <v>14</v>
      </c>
      <c r="C25" s="5" t="str">
        <f>"赵敏"</f>
        <v>赵敏</v>
      </c>
    </row>
    <row r="26" spans="1:3" ht="22.5" customHeight="1">
      <c r="A26" s="4">
        <v>24</v>
      </c>
      <c r="B26" s="5" t="s">
        <v>14</v>
      </c>
      <c r="C26" s="5" t="str">
        <f>"周雪"</f>
        <v>周雪</v>
      </c>
    </row>
    <row r="27" spans="1:3" ht="22.5" customHeight="1">
      <c r="A27" s="4">
        <v>25</v>
      </c>
      <c r="B27" s="5" t="s">
        <v>14</v>
      </c>
      <c r="C27" s="5" t="str">
        <f>"李杨"</f>
        <v>李杨</v>
      </c>
    </row>
    <row r="28" spans="1:3" ht="22.5" customHeight="1">
      <c r="A28" s="4">
        <v>26</v>
      </c>
      <c r="B28" s="5" t="s">
        <v>14</v>
      </c>
      <c r="C28" s="5" t="str">
        <f>"宋海洁"</f>
        <v>宋海洁</v>
      </c>
    </row>
    <row r="29" spans="1:3" ht="22.5" customHeight="1">
      <c r="A29" s="4">
        <v>27</v>
      </c>
      <c r="B29" s="5" t="s">
        <v>14</v>
      </c>
      <c r="C29" s="5" t="str">
        <f>"吴大峥"</f>
        <v>吴大峥</v>
      </c>
    </row>
    <row r="30" spans="1:3" ht="22.5" customHeight="1">
      <c r="A30" s="4">
        <v>28</v>
      </c>
      <c r="B30" s="5" t="s">
        <v>14</v>
      </c>
      <c r="C30" s="5" t="str">
        <f>"林心如"</f>
        <v>林心如</v>
      </c>
    </row>
    <row r="31" spans="1:3" ht="22.5" customHeight="1">
      <c r="A31" s="4">
        <v>29</v>
      </c>
      <c r="B31" s="5" t="s">
        <v>14</v>
      </c>
      <c r="C31" s="5" t="str">
        <f>"徐悦"</f>
        <v>徐悦</v>
      </c>
    </row>
    <row r="32" spans="1:3" ht="22.5" customHeight="1">
      <c r="A32" s="4">
        <v>30</v>
      </c>
      <c r="B32" s="5" t="s">
        <v>14</v>
      </c>
      <c r="C32" s="5" t="str">
        <f>"林方惠"</f>
        <v>林方惠</v>
      </c>
    </row>
    <row r="33" spans="1:3" ht="22.5" customHeight="1">
      <c r="A33" s="4">
        <v>31</v>
      </c>
      <c r="B33" s="5" t="s">
        <v>14</v>
      </c>
      <c r="C33" s="5" t="str">
        <f>"陶佳淋"</f>
        <v>陶佳淋</v>
      </c>
    </row>
    <row r="34" spans="1:3" ht="22.5" customHeight="1">
      <c r="A34" s="4">
        <v>32</v>
      </c>
      <c r="B34" s="5" t="s">
        <v>14</v>
      </c>
      <c r="C34" s="5" t="str">
        <f>"薛敬彤"</f>
        <v>薛敬彤</v>
      </c>
    </row>
    <row r="35" spans="1:3" ht="22.5" customHeight="1">
      <c r="A35" s="4">
        <v>33</v>
      </c>
      <c r="B35" s="5" t="s">
        <v>14</v>
      </c>
      <c r="C35" s="5" t="str">
        <f>"徐梦怡"</f>
        <v>徐梦怡</v>
      </c>
    </row>
    <row r="36" spans="1:3" ht="22.5" customHeight="1">
      <c r="A36" s="4">
        <v>34</v>
      </c>
      <c r="B36" s="5" t="s">
        <v>14</v>
      </c>
      <c r="C36" s="5" t="str">
        <f>"饶恋恋"</f>
        <v>饶恋恋</v>
      </c>
    </row>
    <row r="37" spans="1:3" ht="22.5" customHeight="1">
      <c r="A37" s="4">
        <v>35</v>
      </c>
      <c r="B37" s="5" t="s">
        <v>14</v>
      </c>
      <c r="C37" s="5" t="str">
        <f>"简华建"</f>
        <v>简华建</v>
      </c>
    </row>
    <row r="38" spans="1:3" ht="22.5" customHeight="1">
      <c r="A38" s="4">
        <v>36</v>
      </c>
      <c r="B38" s="5" t="s">
        <v>14</v>
      </c>
      <c r="C38" s="5" t="str">
        <f>"杨医境"</f>
        <v>杨医境</v>
      </c>
    </row>
    <row r="39" spans="1:3" ht="22.5" customHeight="1">
      <c r="A39" s="4">
        <v>37</v>
      </c>
      <c r="B39" s="5" t="s">
        <v>14</v>
      </c>
      <c r="C39" s="5" t="str">
        <f>"张宏图"</f>
        <v>张宏图</v>
      </c>
    </row>
    <row r="40" spans="1:3" ht="22.5" customHeight="1">
      <c r="A40" s="4">
        <v>38</v>
      </c>
      <c r="B40" s="5" t="s">
        <v>14</v>
      </c>
      <c r="C40" s="5" t="str">
        <f>"许雅欣"</f>
        <v>许雅欣</v>
      </c>
    </row>
    <row r="41" spans="1:3" ht="22.5" customHeight="1">
      <c r="A41" s="4">
        <v>39</v>
      </c>
      <c r="B41" s="5" t="s">
        <v>15</v>
      </c>
      <c r="C41" s="5" t="str">
        <f>"程楠"</f>
        <v>程楠</v>
      </c>
    </row>
    <row r="42" spans="1:3" ht="22.5" customHeight="1">
      <c r="A42" s="4">
        <v>40</v>
      </c>
      <c r="B42" s="5" t="s">
        <v>15</v>
      </c>
      <c r="C42" s="5" t="str">
        <f>"李佳骏"</f>
        <v>李佳骏</v>
      </c>
    </row>
    <row r="43" spans="1:3" ht="22.5" customHeight="1">
      <c r="A43" s="4">
        <v>41</v>
      </c>
      <c r="B43" s="5" t="s">
        <v>15</v>
      </c>
      <c r="C43" s="5" t="str">
        <f>"李娇"</f>
        <v>李娇</v>
      </c>
    </row>
    <row r="44" spans="1:3" ht="22.5" customHeight="1">
      <c r="A44" s="4">
        <v>42</v>
      </c>
      <c r="B44" s="5" t="s">
        <v>15</v>
      </c>
      <c r="C44" s="5" t="str">
        <f>"张弘扬"</f>
        <v>张弘扬</v>
      </c>
    </row>
    <row r="45" spans="1:3" ht="22.5" customHeight="1">
      <c r="A45" s="4">
        <v>43</v>
      </c>
      <c r="B45" s="5" t="s">
        <v>16</v>
      </c>
      <c r="C45" s="5" t="str">
        <f>"李心如"</f>
        <v>李心如</v>
      </c>
    </row>
    <row r="46" spans="1:3" ht="22.5" customHeight="1">
      <c r="A46" s="4">
        <v>44</v>
      </c>
      <c r="B46" s="5" t="s">
        <v>16</v>
      </c>
      <c r="C46" s="5" t="str">
        <f>"揭启东"</f>
        <v>揭启东</v>
      </c>
    </row>
    <row r="47" spans="1:3" ht="22.5" customHeight="1">
      <c r="A47" s="4">
        <v>45</v>
      </c>
      <c r="B47" s="5" t="s">
        <v>16</v>
      </c>
      <c r="C47" s="5" t="str">
        <f>"郑思成"</f>
        <v>郑思成</v>
      </c>
    </row>
    <row r="48" spans="1:3" ht="22.5" customHeight="1">
      <c r="A48" s="4">
        <v>46</v>
      </c>
      <c r="B48" s="5" t="s">
        <v>16</v>
      </c>
      <c r="C48" s="5" t="str">
        <f>"赵家慧"</f>
        <v>赵家慧</v>
      </c>
    </row>
    <row r="49" spans="1:3" ht="22.5" customHeight="1">
      <c r="A49" s="4">
        <v>47</v>
      </c>
      <c r="B49" s="5" t="s">
        <v>16</v>
      </c>
      <c r="C49" s="5" t="str">
        <f>"苏丹"</f>
        <v>苏丹</v>
      </c>
    </row>
    <row r="50" spans="1:3" ht="22.5" customHeight="1">
      <c r="A50" s="4">
        <v>48</v>
      </c>
      <c r="B50" s="5" t="s">
        <v>16</v>
      </c>
      <c r="C50" s="5" t="str">
        <f>"林宸"</f>
        <v>林宸</v>
      </c>
    </row>
    <row r="51" spans="1:3" ht="22.5" customHeight="1">
      <c r="A51" s="4">
        <v>49</v>
      </c>
      <c r="B51" s="5" t="s">
        <v>16</v>
      </c>
      <c r="C51" s="5" t="str">
        <f>"陈佳颖"</f>
        <v>陈佳颖</v>
      </c>
    </row>
    <row r="52" spans="1:3" ht="22.5" customHeight="1">
      <c r="A52" s="4">
        <v>50</v>
      </c>
      <c r="B52" s="5" t="s">
        <v>16</v>
      </c>
      <c r="C52" s="5" t="str">
        <f>"芦宇欣"</f>
        <v>芦宇欣</v>
      </c>
    </row>
    <row r="53" spans="1:3" ht="22.5" customHeight="1">
      <c r="A53" s="4">
        <v>51</v>
      </c>
      <c r="B53" s="5" t="s">
        <v>16</v>
      </c>
      <c r="C53" s="5" t="str">
        <f>"邹静茹"</f>
        <v>邹静茹</v>
      </c>
    </row>
    <row r="54" spans="1:3" ht="22.5" customHeight="1">
      <c r="A54" s="4">
        <v>52</v>
      </c>
      <c r="B54" s="5" t="s">
        <v>16</v>
      </c>
      <c r="C54" s="5" t="str">
        <f>"孙小煜"</f>
        <v>孙小煜</v>
      </c>
    </row>
    <row r="55" spans="1:3" ht="22.5" customHeight="1">
      <c r="A55" s="4">
        <v>53</v>
      </c>
      <c r="B55" s="5" t="s">
        <v>16</v>
      </c>
      <c r="C55" s="5" t="str">
        <f>"韩承烨"</f>
        <v>韩承烨</v>
      </c>
    </row>
    <row r="56" spans="1:3" ht="22.5" customHeight="1">
      <c r="A56" s="4">
        <v>54</v>
      </c>
      <c r="B56" s="5" t="s">
        <v>16</v>
      </c>
      <c r="C56" s="5" t="str">
        <f>"王天乐"</f>
        <v>王天乐</v>
      </c>
    </row>
    <row r="57" spans="1:3" ht="22.5" customHeight="1">
      <c r="A57" s="4">
        <v>55</v>
      </c>
      <c r="B57" s="5" t="s">
        <v>17</v>
      </c>
      <c r="C57" s="5" t="str">
        <f>"杨昶"</f>
        <v>杨昶</v>
      </c>
    </row>
    <row r="58" spans="1:3" ht="22.5" customHeight="1">
      <c r="A58" s="4">
        <v>56</v>
      </c>
      <c r="B58" s="5" t="s">
        <v>17</v>
      </c>
      <c r="C58" s="5" t="str">
        <f>"李西珂"</f>
        <v>李西珂</v>
      </c>
    </row>
    <row r="59" spans="1:3" ht="22.5" customHeight="1">
      <c r="A59" s="4">
        <v>57</v>
      </c>
      <c r="B59" s="5" t="s">
        <v>17</v>
      </c>
      <c r="C59" s="5" t="str">
        <f>"杨怡"</f>
        <v>杨怡</v>
      </c>
    </row>
    <row r="60" spans="1:3" ht="22.5" customHeight="1">
      <c r="A60" s="4">
        <v>58</v>
      </c>
      <c r="B60" s="5" t="s">
        <v>17</v>
      </c>
      <c r="C60" s="5" t="str">
        <f>"郑吕良"</f>
        <v>郑吕良</v>
      </c>
    </row>
    <row r="61" spans="1:3" ht="22.5" customHeight="1">
      <c r="A61" s="4">
        <v>59</v>
      </c>
      <c r="B61" s="5" t="s">
        <v>17</v>
      </c>
      <c r="C61" s="5" t="str">
        <f>"刘圣洁"</f>
        <v>刘圣洁</v>
      </c>
    </row>
    <row r="62" spans="1:3" ht="22.5" customHeight="1">
      <c r="A62" s="4">
        <v>60</v>
      </c>
      <c r="B62" s="5" t="s">
        <v>17</v>
      </c>
      <c r="C62" s="5" t="str">
        <f>"王磊"</f>
        <v>王磊</v>
      </c>
    </row>
    <row r="63" spans="1:3" ht="22.5" customHeight="1">
      <c r="A63" s="4">
        <v>61</v>
      </c>
      <c r="B63" s="5" t="s">
        <v>17</v>
      </c>
      <c r="C63" s="5" t="str">
        <f>"郑童馨"</f>
        <v>郑童馨</v>
      </c>
    </row>
    <row r="64" spans="1:3" ht="22.5" customHeight="1">
      <c r="A64" s="4">
        <v>62</v>
      </c>
      <c r="B64" s="5" t="s">
        <v>17</v>
      </c>
      <c r="C64" s="5" t="str">
        <f>"刘芸"</f>
        <v>刘芸</v>
      </c>
    </row>
    <row r="65" spans="1:3" ht="22.5" customHeight="1">
      <c r="A65" s="4">
        <v>63</v>
      </c>
      <c r="B65" s="5" t="s">
        <v>17</v>
      </c>
      <c r="C65" s="5" t="str">
        <f>"林妙虹"</f>
        <v>林妙虹</v>
      </c>
    </row>
    <row r="66" spans="1:3" ht="22.5" customHeight="1">
      <c r="A66" s="4">
        <v>64</v>
      </c>
      <c r="B66" s="5" t="s">
        <v>17</v>
      </c>
      <c r="C66" s="5" t="str">
        <f>"黄志睿"</f>
        <v>黄志睿</v>
      </c>
    </row>
    <row r="67" spans="1:3" ht="22.5" customHeight="1">
      <c r="A67" s="4">
        <v>65</v>
      </c>
      <c r="B67" s="5" t="s">
        <v>17</v>
      </c>
      <c r="C67" s="5" t="str">
        <f>"王德娟"</f>
        <v>王德娟</v>
      </c>
    </row>
    <row r="68" spans="1:3" ht="22.5" customHeight="1">
      <c r="A68" s="4">
        <v>66</v>
      </c>
      <c r="B68" s="5" t="s">
        <v>17</v>
      </c>
      <c r="C68" s="5" t="str">
        <f>"宁诗琪"</f>
        <v>宁诗琪</v>
      </c>
    </row>
    <row r="69" spans="1:3" ht="22.5" customHeight="1">
      <c r="A69" s="4">
        <v>67</v>
      </c>
      <c r="B69" s="5" t="s">
        <v>17</v>
      </c>
      <c r="C69" s="5" t="str">
        <f>"黄翠霖"</f>
        <v>黄翠霖</v>
      </c>
    </row>
    <row r="70" spans="1:3" ht="22.5" customHeight="1">
      <c r="A70" s="4">
        <v>68</v>
      </c>
      <c r="B70" s="5" t="s">
        <v>17</v>
      </c>
      <c r="C70" s="5" t="str">
        <f>"吕诗颖"</f>
        <v>吕诗颖</v>
      </c>
    </row>
    <row r="71" spans="1:3" ht="22.5" customHeight="1">
      <c r="A71" s="4">
        <v>69</v>
      </c>
      <c r="B71" s="5" t="s">
        <v>17</v>
      </c>
      <c r="C71" s="5" t="str">
        <f>"李晨辉"</f>
        <v>李晨辉</v>
      </c>
    </row>
    <row r="72" spans="1:3" ht="22.5" customHeight="1">
      <c r="A72" s="4">
        <v>70</v>
      </c>
      <c r="B72" s="5" t="s">
        <v>17</v>
      </c>
      <c r="C72" s="5" t="str">
        <f>"魏硕奇"</f>
        <v>魏硕奇</v>
      </c>
    </row>
  </sheetData>
  <sheetProtection/>
  <autoFilter ref="A2:C72"/>
  <mergeCells count="1">
    <mergeCell ref="A1:C1"/>
  </mergeCells>
  <printOptions/>
  <pageMargins left="0.75" right="0.75" top="1" bottom="1" header="0.5118055555555555" footer="0.5118055555555555"/>
  <pageSetup fitToHeight="0" fitToWidth="1" orientation="portrait" paperSize="11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王玲</cp:lastModifiedBy>
  <dcterms:created xsi:type="dcterms:W3CDTF">2016-12-02T08:54:00Z</dcterms:created>
  <dcterms:modified xsi:type="dcterms:W3CDTF">2024-04-17T01:02:51Z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6CF162ABB658416192EE4D9CE9F8C24D</vt:lpwstr>
  </property>
</Properties>
</file>