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_FilterDatabase" localSheetId="0" hidden="1">'Sheet1'!$A$2:$F$19</definedName>
  </definedNames>
  <calcPr fullCalcOnLoad="1"/>
</workbook>
</file>

<file path=xl/sharedStrings.xml><?xml version="1.0" encoding="utf-8"?>
<sst xmlns="http://schemas.openxmlformats.org/spreadsheetml/2006/main" count="53" uniqueCount="21">
  <si>
    <t>热科院生物所2024年第一批公开招聘通过资格审查及入围笔试人员名单</t>
  </si>
  <si>
    <t>序号</t>
  </si>
  <si>
    <t>姓名</t>
  </si>
  <si>
    <t>报考岗位</t>
  </si>
  <si>
    <t>招聘人数</t>
  </si>
  <si>
    <t>是否通过资格审查</t>
  </si>
  <si>
    <t>是否进入笔试</t>
  </si>
  <si>
    <t>有关说明</t>
  </si>
  <si>
    <t xml:space="preserve">功能基因与遗传改良研究室科研岗3 </t>
  </si>
  <si>
    <t>是</t>
  </si>
  <si>
    <t xml:space="preserve">    根据《中国热带农业科学院热带生物技术研究所公开招聘人员工作实施细则（2023年修订）》有关规定，岗位招聘人数与通过资格审查人数的比例达到1:3方可进行笔试。现“热带生物资源次生代谢研究室科研岗1和科研岗2，种质与基因资源研究室科研岗，甘蔗研究中心科研岗2和科研岗3，热带海洋生物资源研究室科研岗”共6个急需人才岗位报名人数未达到1:3比例，经单位研究，决定该6个岗位按照实际通过资格审查人数比例开考，取消此批次“分子设计育种组科研岗、检测中心科研岗、微生物工程与农村环境生物治理研究室微生物合成生物学研究组科研岗”3个岗位的招聘。</t>
  </si>
  <si>
    <t>分子设计育种组科研岗</t>
  </si>
  <si>
    <t>否</t>
  </si>
  <si>
    <t>检测中心科研岗</t>
  </si>
  <si>
    <t>热带生物资源次生代谢研究室科研岗1</t>
  </si>
  <si>
    <t>热带生物资源次生代谢研究室科研岗2</t>
  </si>
  <si>
    <t>种质与基因资源研究室科研岗</t>
  </si>
  <si>
    <t>微生物工程与农村环境生物治理研究室微生物合成生物学研究组科研岗</t>
  </si>
  <si>
    <t>甘蔗研究中心科研岗2</t>
  </si>
  <si>
    <t>甘蔗研究中心科研岗3</t>
  </si>
  <si>
    <t>热带海洋生物资源研究室科研岗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</si>
</sst>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4"/>
      <name val="宋体"/>
      <family val="0"/>
    </font>
    <font>
      <b/>
      <sz val="14"/>
      <color indexed="8"/>
      <name val="宋体"/>
      <family val="0"/>
    </font>
    <font>
      <sz val="12"/>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4"/>
      <color theme="1"/>
      <name val="宋体"/>
      <family val="0"/>
    </font>
    <font>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8">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44"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0" fillId="0" borderId="9" xfId="0" applyBorder="1" applyAlignment="1">
      <alignment horizontal="left"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0" fillId="33" borderId="9" xfId="0" applyFill="1" applyBorder="1" applyAlignment="1">
      <alignment horizontal="center" vertical="center"/>
    </xf>
    <xf numFmtId="0" fontId="0" fillId="0" borderId="9" xfId="0"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zoomScaleSheetLayoutView="100" workbookViewId="0" topLeftCell="A1">
      <selection activeCell="D15" sqref="D15:D18"/>
    </sheetView>
  </sheetViews>
  <sheetFormatPr defaultColWidth="9.00390625" defaultRowHeight="14.25"/>
  <cols>
    <col min="1" max="1" width="5.125" style="0" customWidth="1"/>
    <col min="2" max="2" width="14.375" style="0" customWidth="1"/>
    <col min="3" max="3" width="25.00390625" style="0" customWidth="1"/>
    <col min="4" max="4" width="9.375" style="0" customWidth="1"/>
    <col min="5" max="5" width="12.75390625" style="2" customWidth="1"/>
    <col min="6" max="6" width="16.625" style="3" customWidth="1"/>
    <col min="7" max="7" width="31.875" style="4" customWidth="1"/>
  </cols>
  <sheetData>
    <row r="1" spans="1:7" ht="39" customHeight="1">
      <c r="A1" s="5" t="s">
        <v>0</v>
      </c>
      <c r="B1" s="6"/>
      <c r="C1" s="6"/>
      <c r="D1" s="6"/>
      <c r="E1" s="6"/>
      <c r="F1" s="6"/>
      <c r="G1" s="6"/>
    </row>
    <row r="2" spans="1:7" ht="43.5" customHeight="1">
      <c r="A2" s="7" t="s">
        <v>1</v>
      </c>
      <c r="B2" s="7" t="s">
        <v>2</v>
      </c>
      <c r="C2" s="7" t="s">
        <v>3</v>
      </c>
      <c r="D2" s="7" t="s">
        <v>4</v>
      </c>
      <c r="E2" s="7" t="s">
        <v>5</v>
      </c>
      <c r="F2" s="8" t="s">
        <v>6</v>
      </c>
      <c r="G2" s="9" t="s">
        <v>7</v>
      </c>
    </row>
    <row r="3" spans="1:7" ht="23.25" customHeight="1">
      <c r="A3" s="10">
        <v>1</v>
      </c>
      <c r="B3" s="11" t="str">
        <f>"强奇"</f>
        <v>强奇</v>
      </c>
      <c r="C3" s="12" t="s">
        <v>8</v>
      </c>
      <c r="D3" s="12">
        <v>4</v>
      </c>
      <c r="E3" s="10" t="s">
        <v>9</v>
      </c>
      <c r="F3" s="10" t="s">
        <v>9</v>
      </c>
      <c r="G3" s="13" t="s">
        <v>10</v>
      </c>
    </row>
    <row r="4" spans="1:7" ht="23.25" customHeight="1">
      <c r="A4" s="10">
        <v>2</v>
      </c>
      <c r="B4" s="11" t="str">
        <f>"沈润东"</f>
        <v>沈润东</v>
      </c>
      <c r="C4" s="14"/>
      <c r="D4" s="14"/>
      <c r="E4" s="10" t="s">
        <v>9</v>
      </c>
      <c r="F4" s="10" t="s">
        <v>9</v>
      </c>
      <c r="G4" s="13"/>
    </row>
    <row r="5" spans="1:7" ht="23.25" customHeight="1">
      <c r="A5" s="10">
        <v>3</v>
      </c>
      <c r="B5" s="11" t="str">
        <f>"马育庭"</f>
        <v>马育庭</v>
      </c>
      <c r="C5" s="15"/>
      <c r="D5" s="15"/>
      <c r="E5" s="10" t="s">
        <v>9</v>
      </c>
      <c r="F5" s="10" t="s">
        <v>9</v>
      </c>
      <c r="G5" s="13"/>
    </row>
    <row r="6" spans="1:7" s="1" customFormat="1" ht="23.25" customHeight="1">
      <c r="A6" s="10">
        <v>4</v>
      </c>
      <c r="B6" s="11" t="str">
        <f>"刘晓岚"</f>
        <v>刘晓岚</v>
      </c>
      <c r="C6" s="11" t="s">
        <v>11</v>
      </c>
      <c r="D6" s="11">
        <v>1</v>
      </c>
      <c r="E6" s="10" t="s">
        <v>9</v>
      </c>
      <c r="F6" s="16" t="s">
        <v>12</v>
      </c>
      <c r="G6" s="17"/>
    </row>
    <row r="7" spans="1:7" s="1" customFormat="1" ht="23.25" customHeight="1">
      <c r="A7" s="10">
        <v>5</v>
      </c>
      <c r="B7" s="11" t="str">
        <f>"葛少华"</f>
        <v>葛少华</v>
      </c>
      <c r="C7" s="11" t="s">
        <v>13</v>
      </c>
      <c r="D7" s="11">
        <v>2</v>
      </c>
      <c r="E7" s="10" t="s">
        <v>9</v>
      </c>
      <c r="F7" s="16" t="s">
        <v>12</v>
      </c>
      <c r="G7" s="17"/>
    </row>
    <row r="8" spans="1:7" ht="23.25" customHeight="1">
      <c r="A8" s="10">
        <v>6</v>
      </c>
      <c r="B8" s="11" t="str">
        <f>"周秀悄"</f>
        <v>周秀悄</v>
      </c>
      <c r="C8" s="12" t="s">
        <v>14</v>
      </c>
      <c r="D8" s="12">
        <v>1</v>
      </c>
      <c r="E8" s="10" t="s">
        <v>9</v>
      </c>
      <c r="F8" s="10" t="s">
        <v>9</v>
      </c>
      <c r="G8" s="13"/>
    </row>
    <row r="9" spans="1:7" ht="23.25" customHeight="1">
      <c r="A9" s="10">
        <v>7</v>
      </c>
      <c r="B9" s="11" t="str">
        <f>"魏艳梅"</f>
        <v>魏艳梅</v>
      </c>
      <c r="C9" s="15"/>
      <c r="D9" s="15"/>
      <c r="E9" s="10" t="s">
        <v>9</v>
      </c>
      <c r="F9" s="10" t="s">
        <v>9</v>
      </c>
      <c r="G9" s="13"/>
    </row>
    <row r="10" spans="1:7" ht="23.25" customHeight="1">
      <c r="A10" s="10">
        <v>8</v>
      </c>
      <c r="B10" s="11" t="str">
        <f>"翟延蕾"</f>
        <v>翟延蕾</v>
      </c>
      <c r="C10" s="12" t="s">
        <v>15</v>
      </c>
      <c r="D10" s="12">
        <v>1</v>
      </c>
      <c r="E10" s="10" t="s">
        <v>9</v>
      </c>
      <c r="F10" s="10" t="s">
        <v>9</v>
      </c>
      <c r="G10" s="13"/>
    </row>
    <row r="11" spans="1:7" ht="23.25" customHeight="1">
      <c r="A11" s="10">
        <v>9</v>
      </c>
      <c r="B11" s="11" t="str">
        <f>"狄平"</f>
        <v>狄平</v>
      </c>
      <c r="C11" s="15"/>
      <c r="D11" s="15"/>
      <c r="E11" s="10" t="s">
        <v>9</v>
      </c>
      <c r="F11" s="10" t="s">
        <v>9</v>
      </c>
      <c r="G11" s="13"/>
    </row>
    <row r="12" spans="1:7" ht="23.25" customHeight="1">
      <c r="A12" s="10">
        <v>10</v>
      </c>
      <c r="B12" s="11" t="str">
        <f>"甘萍"</f>
        <v>甘萍</v>
      </c>
      <c r="C12" s="11" t="s">
        <v>16</v>
      </c>
      <c r="D12" s="11">
        <v>1</v>
      </c>
      <c r="E12" s="10" t="s">
        <v>9</v>
      </c>
      <c r="F12" s="10" t="s">
        <v>9</v>
      </c>
      <c r="G12" s="13"/>
    </row>
    <row r="13" spans="1:7" s="1" customFormat="1" ht="46.5" customHeight="1">
      <c r="A13" s="10">
        <v>11</v>
      </c>
      <c r="B13" s="11" t="str">
        <f>"岑梦洁"</f>
        <v>岑梦洁</v>
      </c>
      <c r="C13" s="11" t="s">
        <v>17</v>
      </c>
      <c r="D13" s="11">
        <v>1</v>
      </c>
      <c r="E13" s="10" t="s">
        <v>9</v>
      </c>
      <c r="F13" s="16" t="s">
        <v>12</v>
      </c>
      <c r="G13" s="17"/>
    </row>
    <row r="14" spans="1:7" ht="23.25" customHeight="1">
      <c r="A14" s="10">
        <v>12</v>
      </c>
      <c r="B14" s="11" t="str">
        <f>"韩飞"</f>
        <v>韩飞</v>
      </c>
      <c r="C14" s="11" t="s">
        <v>18</v>
      </c>
      <c r="D14" s="11">
        <v>1</v>
      </c>
      <c r="E14" s="10" t="s">
        <v>9</v>
      </c>
      <c r="F14" s="10" t="s">
        <v>9</v>
      </c>
      <c r="G14" s="13"/>
    </row>
    <row r="15" spans="1:7" ht="23.25" customHeight="1">
      <c r="A15" s="10">
        <v>13</v>
      </c>
      <c r="B15" s="11" t="str">
        <f>"赵婉莹"</f>
        <v>赵婉莹</v>
      </c>
      <c r="C15" s="12" t="s">
        <v>19</v>
      </c>
      <c r="D15" s="12">
        <v>2</v>
      </c>
      <c r="E15" s="10" t="s">
        <v>9</v>
      </c>
      <c r="F15" s="10" t="s">
        <v>9</v>
      </c>
      <c r="G15" s="13"/>
    </row>
    <row r="16" spans="1:7" ht="23.25" customHeight="1">
      <c r="A16" s="10">
        <v>14</v>
      </c>
      <c r="B16" s="11" t="str">
        <f>"李梦林"</f>
        <v>李梦林</v>
      </c>
      <c r="C16" s="14"/>
      <c r="D16" s="14"/>
      <c r="E16" s="10" t="s">
        <v>9</v>
      </c>
      <c r="F16" s="10" t="s">
        <v>9</v>
      </c>
      <c r="G16" s="13"/>
    </row>
    <row r="17" spans="1:7" ht="23.25" customHeight="1">
      <c r="A17" s="10">
        <v>15</v>
      </c>
      <c r="B17" s="11" t="str">
        <f>"许孚"</f>
        <v>许孚</v>
      </c>
      <c r="C17" s="14"/>
      <c r="D17" s="14"/>
      <c r="E17" s="10" t="s">
        <v>9</v>
      </c>
      <c r="F17" s="10" t="s">
        <v>9</v>
      </c>
      <c r="G17" s="13"/>
    </row>
    <row r="18" spans="1:7" ht="23.25" customHeight="1">
      <c r="A18" s="10">
        <v>16</v>
      </c>
      <c r="B18" s="11" t="str">
        <f>"张媛媛"</f>
        <v>张媛媛</v>
      </c>
      <c r="C18" s="15"/>
      <c r="D18" s="15"/>
      <c r="E18" s="10" t="s">
        <v>9</v>
      </c>
      <c r="F18" s="10" t="s">
        <v>9</v>
      </c>
      <c r="G18" s="13"/>
    </row>
    <row r="19" spans="1:7" ht="36" customHeight="1">
      <c r="A19" s="10">
        <v>17</v>
      </c>
      <c r="B19" s="11" t="str">
        <f>"蒲玉瑾"</f>
        <v>蒲玉瑾</v>
      </c>
      <c r="C19" s="11" t="s">
        <v>20</v>
      </c>
      <c r="D19" s="11">
        <v>1</v>
      </c>
      <c r="E19" s="10" t="s">
        <v>9</v>
      </c>
      <c r="F19" s="10" t="s">
        <v>9</v>
      </c>
      <c r="G19" s="13"/>
    </row>
  </sheetData>
  <sheetProtection/>
  <autoFilter ref="A2:F19"/>
  <mergeCells count="10">
    <mergeCell ref="A1:G1"/>
    <mergeCell ref="C3:C5"/>
    <mergeCell ref="C8:C9"/>
    <mergeCell ref="C10:C11"/>
    <mergeCell ref="C15:C18"/>
    <mergeCell ref="D3:D5"/>
    <mergeCell ref="D8:D9"/>
    <mergeCell ref="D10:D11"/>
    <mergeCell ref="D15:D18"/>
    <mergeCell ref="G3:G19"/>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 玲</cp:lastModifiedBy>
  <dcterms:created xsi:type="dcterms:W3CDTF">2016-12-02T08:54:00Z</dcterms:created>
  <dcterms:modified xsi:type="dcterms:W3CDTF">2024-01-11T09:28:00Z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6CF162ABB658416192EE4D9CE9F8C24D</vt:lpwstr>
  </property>
</Properties>
</file>